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0155" firstSheet="1" activeTab="1"/>
  </bookViews>
  <sheets>
    <sheet name="表三 2015年部门财政拨款支出预算表（项目支出）" sheetId="1" r:id="rId1"/>
    <sheet name="表二省供销社2015部门财政拨款支出预算表（基本支出）" sheetId="2" r:id="rId2"/>
    <sheet name="表四 2015年“三公经费”财政拨款支出预算表" sheetId="3" r:id="rId3"/>
    <sheet name="表一省供社15年部门收支预算总表" sheetId="4" r:id="rId4"/>
  </sheets>
  <definedNames/>
  <calcPr fullCalcOnLoad="1"/>
</workbook>
</file>

<file path=xl/sharedStrings.xml><?xml version="1.0" encoding="utf-8"?>
<sst xmlns="http://schemas.openxmlformats.org/spreadsheetml/2006/main" count="174" uniqueCount="133">
  <si>
    <t>科目名称</t>
  </si>
  <si>
    <t>合计</t>
  </si>
  <si>
    <t>教育</t>
  </si>
  <si>
    <t>职业教育</t>
  </si>
  <si>
    <t xml:space="preserve">  中专教育</t>
  </si>
  <si>
    <t xml:space="preserve">  技校教育</t>
  </si>
  <si>
    <t>社会保障和就业</t>
  </si>
  <si>
    <t>行政事业单位离退休</t>
  </si>
  <si>
    <t xml:space="preserve">  事业单位离退休</t>
  </si>
  <si>
    <t>医疗卫生</t>
  </si>
  <si>
    <t>医疗保障</t>
  </si>
  <si>
    <t xml:space="preserve">  其他医疗保障支出</t>
  </si>
  <si>
    <t>农林水事务</t>
  </si>
  <si>
    <t>农业综合开发</t>
  </si>
  <si>
    <t xml:space="preserve">  产业化经营</t>
  </si>
  <si>
    <t>商业流通事务</t>
  </si>
  <si>
    <t xml:space="preserve">  化肥储备</t>
  </si>
  <si>
    <t xml:space="preserve">  其他商业流通事务支出</t>
  </si>
  <si>
    <t>其他支出</t>
  </si>
  <si>
    <t xml:space="preserve">  其他支出</t>
  </si>
  <si>
    <t>合计</t>
  </si>
  <si>
    <t>单位名称：省供销合作联社</t>
  </si>
  <si>
    <t>单位：万元</t>
  </si>
  <si>
    <t>收                             入</t>
  </si>
  <si>
    <t>支                        出</t>
  </si>
  <si>
    <t>项                    目</t>
  </si>
  <si>
    <t>项             目</t>
  </si>
  <si>
    <t>本  年  收  入  合  计</t>
  </si>
  <si>
    <t>一、一般公共服务</t>
  </si>
  <si>
    <t xml:space="preserve">   人大事务 </t>
  </si>
  <si>
    <t xml:space="preserve">    ……</t>
  </si>
  <si>
    <t>二、外交</t>
  </si>
  <si>
    <t xml:space="preserve">   外交管理事务 </t>
  </si>
  <si>
    <t>三、国防</t>
  </si>
  <si>
    <t xml:space="preserve">   现役部队</t>
  </si>
  <si>
    <t>四、公共安全</t>
  </si>
  <si>
    <t xml:space="preserve">    武装警察</t>
  </si>
  <si>
    <t>五、教育</t>
  </si>
  <si>
    <t>合       计</t>
  </si>
  <si>
    <t>本  年  支  出  合  计</t>
  </si>
  <si>
    <t>二十四、其他支出</t>
  </si>
  <si>
    <t xml:space="preserve">    其他支出</t>
  </si>
  <si>
    <t xml:space="preserve">    职业教育</t>
  </si>
  <si>
    <t xml:space="preserve">      中专教育 </t>
  </si>
  <si>
    <t xml:space="preserve">      技校教育</t>
  </si>
  <si>
    <t>六、社会保障和就业</t>
  </si>
  <si>
    <t xml:space="preserve">    行政事业单位离退休</t>
  </si>
  <si>
    <t>七、医疗卫生</t>
  </si>
  <si>
    <t xml:space="preserve">    医疗保障</t>
  </si>
  <si>
    <t xml:space="preserve">    农业综合开发</t>
  </si>
  <si>
    <t xml:space="preserve">    商业流通事业</t>
  </si>
  <si>
    <t xml:space="preserve">   重要商品储备</t>
  </si>
  <si>
    <t>八、农林水事务</t>
  </si>
  <si>
    <t>九、商业服务业等事务</t>
  </si>
  <si>
    <t>十、储备事务支出</t>
  </si>
  <si>
    <t>科目编码</t>
  </si>
  <si>
    <t>科目编码</t>
  </si>
  <si>
    <t>科目名称</t>
  </si>
  <si>
    <t>一般预算支出决算数</t>
  </si>
  <si>
    <t>一般预算支出决算数</t>
  </si>
  <si>
    <t>政府性基金支出决算数</t>
  </si>
  <si>
    <t>政府性基金支出决算数</t>
  </si>
  <si>
    <t>备注</t>
  </si>
  <si>
    <t>备注</t>
  </si>
  <si>
    <t>单位：万元</t>
  </si>
  <si>
    <t>就业补助</t>
  </si>
  <si>
    <t xml:space="preserve">  职业培训补贴</t>
  </si>
  <si>
    <t>商业服务业等事务</t>
  </si>
  <si>
    <t>一、一般公共服务</t>
  </si>
  <si>
    <t xml:space="preserve">  事业单位离退休</t>
  </si>
  <si>
    <t xml:space="preserve">  其他行政事业单位离退休支出</t>
  </si>
  <si>
    <t>就业补助</t>
  </si>
  <si>
    <t xml:space="preserve">  职业培训补贴</t>
  </si>
  <si>
    <t>医疗卫生</t>
  </si>
  <si>
    <t>医疗保障</t>
  </si>
  <si>
    <t xml:space="preserve">  其他医疗保障支出</t>
  </si>
  <si>
    <t xml:space="preserve">  行政运行</t>
  </si>
  <si>
    <t>其他支出</t>
  </si>
  <si>
    <t xml:space="preserve">  其他支出</t>
  </si>
  <si>
    <t>单位名称：广东省供销合作联社</t>
  </si>
  <si>
    <t xml:space="preserve">   人大事务 </t>
  </si>
  <si>
    <t xml:space="preserve">    ……</t>
  </si>
  <si>
    <t>二、外交</t>
  </si>
  <si>
    <t xml:space="preserve">   外交管理事务 </t>
  </si>
  <si>
    <t>三、国防</t>
  </si>
  <si>
    <t xml:space="preserve">   现役部队</t>
  </si>
  <si>
    <t>四、公共安全</t>
  </si>
  <si>
    <t xml:space="preserve">    武装警察</t>
  </si>
  <si>
    <t>退役安置</t>
  </si>
  <si>
    <t xml:space="preserve">  退役士兵安置</t>
  </si>
  <si>
    <t>储备事务支出</t>
  </si>
  <si>
    <t>重要商品储备</t>
  </si>
  <si>
    <t>单位名称：广东省供销合作联社</t>
  </si>
  <si>
    <t>单位：万元</t>
  </si>
  <si>
    <t>一、预算拨款</t>
  </si>
  <si>
    <t xml:space="preserve">    公共预算拨款</t>
  </si>
  <si>
    <t xml:space="preserve">    基金预算拨款</t>
  </si>
  <si>
    <t>二、财政专户拨款</t>
  </si>
  <si>
    <t xml:space="preserve">    教育收费</t>
  </si>
  <si>
    <t xml:space="preserve">    其他财政收入拨款</t>
  </si>
  <si>
    <t>三、其他资金</t>
  </si>
  <si>
    <t xml:space="preserve">    事业收入</t>
  </si>
  <si>
    <t xml:space="preserve">    事业单位经营收入</t>
  </si>
  <si>
    <t xml:space="preserve">    其他收入</t>
  </si>
  <si>
    <t>四、上级补助收入</t>
  </si>
  <si>
    <t>五、附属单位上缴收入</t>
  </si>
  <si>
    <t>六、用事业基金弥补收支差额</t>
  </si>
  <si>
    <t>预算03表</t>
  </si>
  <si>
    <t>预算02表</t>
  </si>
  <si>
    <t>预算01表</t>
  </si>
  <si>
    <t>2014年部门财政拨款支出预算表（项目支出）</t>
  </si>
  <si>
    <t>项目名称</t>
  </si>
  <si>
    <t>因公出国（境）费用</t>
  </si>
  <si>
    <t>公务接待费</t>
  </si>
  <si>
    <t>公务车</t>
  </si>
  <si>
    <t>公务用车运行维护费</t>
  </si>
  <si>
    <t>公务用车购置</t>
  </si>
  <si>
    <t>公用经费</t>
  </si>
  <si>
    <t>单位名称：省供销合作联社</t>
  </si>
  <si>
    <t>2014年“三公经费”财政拨款支出预算表</t>
  </si>
  <si>
    <t>205</t>
  </si>
  <si>
    <t>20503</t>
  </si>
  <si>
    <t>教育</t>
  </si>
  <si>
    <t>职业教育</t>
  </si>
  <si>
    <t xml:space="preserve">中专教育 </t>
  </si>
  <si>
    <t>技校教育</t>
  </si>
  <si>
    <t>商业服务业等事务</t>
  </si>
  <si>
    <t>商业流通事务</t>
  </si>
  <si>
    <t>行政运行</t>
  </si>
  <si>
    <t>预算04表</t>
  </si>
  <si>
    <t>2015年部门收支预算总表</t>
  </si>
  <si>
    <t>2015年预算</t>
  </si>
  <si>
    <t>2015年部门财政拨款支出预算表（基本支出）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</si>
</sst>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  <numFmt numFmtId="179" formatCode="#,##0.0_ "/>
    <numFmt numFmtId="180" formatCode="#,##0.00_);[Red]\(#,##0.00\)"/>
  </numFmts>
  <fonts count="1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2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5" xfId="0" applyNumberFormat="1" applyFont="1" applyFill="1" applyBorder="1" applyAlignment="1" applyProtection="1">
      <alignment horizontal="left" vertical="center"/>
      <protection/>
    </xf>
    <xf numFmtId="4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4" fontId="3" fillId="2" borderId="1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2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4" fontId="8" fillId="0" borderId="4" xfId="0" applyNumberFormat="1" applyFont="1" applyFill="1" applyBorder="1" applyAlignment="1" applyProtection="1">
      <alignment vertical="center"/>
      <protection/>
    </xf>
    <xf numFmtId="4" fontId="8" fillId="0" borderId="2" xfId="0" applyNumberFormat="1" applyFont="1" applyFill="1" applyBorder="1" applyAlignment="1" applyProtection="1">
      <alignment vertical="center"/>
      <protection/>
    </xf>
    <xf numFmtId="4" fontId="8" fillId="0" borderId="1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B11" sqref="B11"/>
    </sheetView>
  </sheetViews>
  <sheetFormatPr defaultColWidth="9.00390625" defaultRowHeight="14.25"/>
  <cols>
    <col min="1" max="1" width="10.125" style="0" customWidth="1"/>
    <col min="2" max="2" width="29.125" style="0" customWidth="1"/>
  </cols>
  <sheetData>
    <row r="1" ht="14.25">
      <c r="F1" t="s">
        <v>107</v>
      </c>
    </row>
    <row r="2" ht="24.75" customHeight="1">
      <c r="B2" s="30" t="s">
        <v>110</v>
      </c>
    </row>
    <row r="3" spans="1:6" ht="18" customHeight="1">
      <c r="A3" s="20" t="s">
        <v>92</v>
      </c>
      <c r="B3" s="20"/>
      <c r="C3" s="20"/>
      <c r="D3" s="20"/>
      <c r="E3" s="20"/>
      <c r="F3" s="20" t="s">
        <v>93</v>
      </c>
    </row>
    <row r="4" spans="1:6" ht="31.5" customHeight="1">
      <c r="A4" s="21" t="s">
        <v>55</v>
      </c>
      <c r="B4" s="21" t="s">
        <v>0</v>
      </c>
      <c r="C4" s="21" t="s">
        <v>1</v>
      </c>
      <c r="D4" s="16" t="s">
        <v>58</v>
      </c>
      <c r="E4" s="16" t="s">
        <v>60</v>
      </c>
      <c r="F4" s="21" t="s">
        <v>62</v>
      </c>
    </row>
    <row r="5" spans="1:6" ht="14.25">
      <c r="A5" s="21"/>
      <c r="B5" s="21" t="s">
        <v>1</v>
      </c>
      <c r="C5" s="12">
        <v>862</v>
      </c>
      <c r="D5" s="22">
        <v>512</v>
      </c>
      <c r="E5" s="21"/>
      <c r="F5" s="21"/>
    </row>
    <row r="6" spans="1:6" ht="14.25">
      <c r="A6" s="23">
        <v>201</v>
      </c>
      <c r="B6" s="21" t="s">
        <v>68</v>
      </c>
      <c r="C6" s="21"/>
      <c r="D6" s="21"/>
      <c r="E6" s="21"/>
      <c r="F6" s="21"/>
    </row>
    <row r="7" spans="1:6" ht="14.25">
      <c r="A7" s="24">
        <v>20101</v>
      </c>
      <c r="B7" s="21" t="s">
        <v>80</v>
      </c>
      <c r="C7" s="21"/>
      <c r="D7" s="21"/>
      <c r="E7" s="21"/>
      <c r="F7" s="21"/>
    </row>
    <row r="8" spans="1:6" ht="14.25">
      <c r="A8" s="21"/>
      <c r="B8" s="21" t="s">
        <v>81</v>
      </c>
      <c r="C8" s="21"/>
      <c r="D8" s="21"/>
      <c r="E8" s="21"/>
      <c r="F8" s="21"/>
    </row>
    <row r="9" spans="1:6" ht="14.25">
      <c r="A9" s="23">
        <v>202</v>
      </c>
      <c r="B9" s="21" t="s">
        <v>82</v>
      </c>
      <c r="C9" s="21"/>
      <c r="D9" s="21"/>
      <c r="E9" s="21"/>
      <c r="F9" s="21"/>
    </row>
    <row r="10" spans="1:6" ht="14.25">
      <c r="A10" s="24">
        <v>20201</v>
      </c>
      <c r="B10" s="21" t="s">
        <v>83</v>
      </c>
      <c r="C10" s="21"/>
      <c r="D10" s="21"/>
      <c r="E10" s="21"/>
      <c r="F10" s="21"/>
    </row>
    <row r="11" spans="1:6" ht="14.25">
      <c r="A11" s="21"/>
      <c r="B11" s="21" t="s">
        <v>81</v>
      </c>
      <c r="C11" s="21"/>
      <c r="D11" s="21"/>
      <c r="E11" s="21"/>
      <c r="F11" s="21"/>
    </row>
    <row r="12" spans="1:6" ht="14.25">
      <c r="A12" s="23">
        <v>203</v>
      </c>
      <c r="B12" s="21" t="s">
        <v>84</v>
      </c>
      <c r="C12" s="21"/>
      <c r="D12" s="21"/>
      <c r="E12" s="21"/>
      <c r="F12" s="21"/>
    </row>
    <row r="13" spans="1:6" ht="14.25">
      <c r="A13" s="24">
        <v>20301</v>
      </c>
      <c r="B13" s="21" t="s">
        <v>85</v>
      </c>
      <c r="C13" s="21"/>
      <c r="D13" s="21"/>
      <c r="E13" s="21"/>
      <c r="F13" s="21"/>
    </row>
    <row r="14" spans="1:6" ht="14.25">
      <c r="A14" s="21"/>
      <c r="B14" s="21" t="s">
        <v>81</v>
      </c>
      <c r="C14" s="21"/>
      <c r="D14" s="21"/>
      <c r="E14" s="21"/>
      <c r="F14" s="21"/>
    </row>
    <row r="15" spans="1:6" ht="14.25">
      <c r="A15" s="23">
        <v>204</v>
      </c>
      <c r="B15" s="21" t="s">
        <v>86</v>
      </c>
      <c r="C15" s="21"/>
      <c r="D15" s="21"/>
      <c r="E15" s="21"/>
      <c r="F15" s="21"/>
    </row>
    <row r="16" spans="1:6" ht="14.25">
      <c r="A16" s="24">
        <v>20401</v>
      </c>
      <c r="B16" s="21" t="s">
        <v>87</v>
      </c>
      <c r="C16" s="21"/>
      <c r="D16" s="21"/>
      <c r="E16" s="21"/>
      <c r="F16" s="21"/>
    </row>
    <row r="17" spans="1:6" ht="14.25">
      <c r="A17" s="21"/>
      <c r="B17" s="21" t="s">
        <v>81</v>
      </c>
      <c r="C17" s="21"/>
      <c r="D17" s="21"/>
      <c r="E17" s="21"/>
      <c r="F17" s="21"/>
    </row>
    <row r="18" spans="1:6" ht="14.25">
      <c r="A18" s="23">
        <v>205</v>
      </c>
      <c r="B18" s="21" t="s">
        <v>2</v>
      </c>
      <c r="C18" s="12">
        <v>862</v>
      </c>
      <c r="D18" s="12">
        <v>512</v>
      </c>
      <c r="E18" s="21"/>
      <c r="F18" s="21"/>
    </row>
    <row r="19" spans="1:6" ht="14.25">
      <c r="A19" s="24">
        <v>20503</v>
      </c>
      <c r="B19" s="21" t="s">
        <v>3</v>
      </c>
      <c r="C19" s="12">
        <v>862</v>
      </c>
      <c r="D19" s="12">
        <f>SUM(D20:D21)</f>
        <v>512</v>
      </c>
      <c r="E19" s="21"/>
      <c r="F19" s="21"/>
    </row>
    <row r="20" spans="1:6" ht="14.25">
      <c r="A20" s="26">
        <v>2050302</v>
      </c>
      <c r="B20" s="21" t="s">
        <v>4</v>
      </c>
      <c r="C20" s="12">
        <v>762</v>
      </c>
      <c r="D20" s="12">
        <v>412</v>
      </c>
      <c r="E20" s="21"/>
      <c r="F20" s="21"/>
    </row>
    <row r="21" spans="1:6" ht="14.25">
      <c r="A21" s="26">
        <v>2050303</v>
      </c>
      <c r="B21" s="21" t="s">
        <v>5</v>
      </c>
      <c r="C21" s="12">
        <v>100</v>
      </c>
      <c r="D21" s="12">
        <v>100</v>
      </c>
      <c r="E21" s="21"/>
      <c r="F21" s="21"/>
    </row>
    <row r="22" spans="1:6" ht="14.25">
      <c r="A22" s="23">
        <v>208</v>
      </c>
      <c r="B22" s="21" t="s">
        <v>6</v>
      </c>
      <c r="C22" s="12"/>
      <c r="D22" s="21"/>
      <c r="E22" s="21"/>
      <c r="F22" s="21"/>
    </row>
    <row r="23" spans="1:6" ht="14.25">
      <c r="A23" s="24">
        <v>20805</v>
      </c>
      <c r="B23" s="21" t="s">
        <v>7</v>
      </c>
      <c r="C23" s="12"/>
      <c r="D23" s="21"/>
      <c r="E23" s="21"/>
      <c r="F23" s="21"/>
    </row>
    <row r="24" spans="1:6" ht="14.25">
      <c r="A24" s="26">
        <v>2080502</v>
      </c>
      <c r="B24" s="21" t="s">
        <v>8</v>
      </c>
      <c r="C24" s="12"/>
      <c r="D24" s="21"/>
      <c r="E24" s="21"/>
      <c r="F24" s="21"/>
    </row>
    <row r="25" spans="1:6" ht="14.25">
      <c r="A25" s="24">
        <v>20807</v>
      </c>
      <c r="B25" s="21" t="s">
        <v>65</v>
      </c>
      <c r="C25" s="21"/>
      <c r="D25" s="21"/>
      <c r="E25" s="21"/>
      <c r="F25" s="21"/>
    </row>
    <row r="26" spans="1:6" ht="14.25">
      <c r="A26" s="26">
        <v>2080702</v>
      </c>
      <c r="B26" s="21" t="s">
        <v>66</v>
      </c>
      <c r="C26" s="21"/>
      <c r="D26" s="21"/>
      <c r="E26" s="21"/>
      <c r="F26" s="21"/>
    </row>
    <row r="27" spans="1:6" ht="14.25">
      <c r="A27" s="24">
        <v>20809</v>
      </c>
      <c r="B27" s="21" t="s">
        <v>88</v>
      </c>
      <c r="C27" s="21"/>
      <c r="D27" s="21"/>
      <c r="E27" s="21"/>
      <c r="F27" s="21"/>
    </row>
    <row r="28" spans="1:6" ht="14.25">
      <c r="A28" s="26">
        <v>2080901</v>
      </c>
      <c r="B28" s="21" t="s">
        <v>89</v>
      </c>
      <c r="C28" s="21"/>
      <c r="D28" s="21"/>
      <c r="E28" s="21"/>
      <c r="F28" s="21"/>
    </row>
    <row r="29" spans="1:6" ht="14.25">
      <c r="A29" s="23">
        <v>210</v>
      </c>
      <c r="B29" s="21" t="s">
        <v>9</v>
      </c>
      <c r="C29" s="21"/>
      <c r="D29" s="21"/>
      <c r="E29" s="21"/>
      <c r="F29" s="21"/>
    </row>
    <row r="30" spans="1:6" ht="14.25">
      <c r="A30" s="24">
        <v>21005</v>
      </c>
      <c r="B30" s="21" t="s">
        <v>10</v>
      </c>
      <c r="C30" s="21"/>
      <c r="D30" s="21"/>
      <c r="E30" s="21"/>
      <c r="F30" s="21"/>
    </row>
    <row r="31" spans="1:6" ht="14.25">
      <c r="A31" s="26">
        <v>2100599</v>
      </c>
      <c r="B31" s="21" t="s">
        <v>11</v>
      </c>
      <c r="C31" s="21"/>
      <c r="D31" s="21"/>
      <c r="E31" s="21"/>
      <c r="F31" s="21"/>
    </row>
    <row r="32" spans="1:6" ht="14.25">
      <c r="A32" s="23">
        <v>213</v>
      </c>
      <c r="B32" s="21" t="s">
        <v>12</v>
      </c>
      <c r="C32" s="22"/>
      <c r="D32" s="22"/>
      <c r="E32" s="21"/>
      <c r="F32" s="21"/>
    </row>
    <row r="33" spans="1:6" ht="14.25">
      <c r="A33" s="24">
        <v>21306</v>
      </c>
      <c r="B33" s="21" t="s">
        <v>13</v>
      </c>
      <c r="C33" s="22"/>
      <c r="D33" s="22"/>
      <c r="E33" s="21"/>
      <c r="F33" s="21"/>
    </row>
    <row r="34" spans="1:6" ht="14.25">
      <c r="A34" s="26">
        <v>2130603</v>
      </c>
      <c r="B34" s="21" t="s">
        <v>14</v>
      </c>
      <c r="C34" s="22"/>
      <c r="D34" s="22"/>
      <c r="E34" s="21"/>
      <c r="F34" s="21"/>
    </row>
    <row r="35" spans="1:6" ht="14.25">
      <c r="A35" s="23">
        <v>216</v>
      </c>
      <c r="B35" s="21" t="s">
        <v>67</v>
      </c>
      <c r="C35" s="22"/>
      <c r="D35" s="22"/>
      <c r="E35" s="21"/>
      <c r="F35" s="21"/>
    </row>
    <row r="36" spans="1:6" ht="14.25">
      <c r="A36" s="24">
        <v>21602</v>
      </c>
      <c r="B36" s="21" t="s">
        <v>15</v>
      </c>
      <c r="C36" s="22"/>
      <c r="D36" s="22"/>
      <c r="E36" s="21"/>
      <c r="F36" s="21"/>
    </row>
    <row r="37" spans="1:6" ht="14.25">
      <c r="A37" s="26">
        <v>2160299</v>
      </c>
      <c r="B37" s="21" t="s">
        <v>17</v>
      </c>
      <c r="C37" s="22"/>
      <c r="D37" s="22"/>
      <c r="E37" s="21"/>
      <c r="F37" s="21"/>
    </row>
    <row r="38" spans="1:6" ht="14.25">
      <c r="A38" s="23">
        <v>223</v>
      </c>
      <c r="B38" s="21" t="s">
        <v>90</v>
      </c>
      <c r="C38" s="22"/>
      <c r="D38" s="22"/>
      <c r="E38" s="21"/>
      <c r="F38" s="21"/>
    </row>
    <row r="39" spans="1:6" ht="14.25">
      <c r="A39" s="24">
        <v>22303</v>
      </c>
      <c r="B39" s="21" t="s">
        <v>91</v>
      </c>
      <c r="C39" s="22"/>
      <c r="D39" s="22"/>
      <c r="E39" s="21"/>
      <c r="F39" s="21"/>
    </row>
    <row r="40" spans="1:6" ht="14.25">
      <c r="A40" s="26">
        <v>2230304</v>
      </c>
      <c r="B40" s="21" t="s">
        <v>16</v>
      </c>
      <c r="C40" s="22"/>
      <c r="D40" s="22"/>
      <c r="E40" s="21"/>
      <c r="F40" s="21"/>
    </row>
    <row r="41" spans="1:6" ht="14.25">
      <c r="A41" s="23">
        <v>229</v>
      </c>
      <c r="B41" s="21" t="s">
        <v>18</v>
      </c>
      <c r="C41" s="21"/>
      <c r="D41" s="21"/>
      <c r="E41" s="21"/>
      <c r="F41" s="21"/>
    </row>
    <row r="42" spans="1:6" ht="14.25">
      <c r="A42" s="24">
        <v>22999</v>
      </c>
      <c r="B42" s="21" t="s">
        <v>18</v>
      </c>
      <c r="C42" s="21"/>
      <c r="D42" s="21"/>
      <c r="E42" s="21"/>
      <c r="F42" s="21"/>
    </row>
    <row r="43" spans="1:6" ht="14.25">
      <c r="A43" s="26">
        <v>2299901</v>
      </c>
      <c r="B43" s="21" t="s">
        <v>19</v>
      </c>
      <c r="C43" s="21"/>
      <c r="D43" s="21"/>
      <c r="E43" s="21"/>
      <c r="F43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11.375" style="0" customWidth="1"/>
    <col min="2" max="2" width="23.75390625" style="0" customWidth="1"/>
    <col min="3" max="3" width="9.50390625" style="0" bestFit="1" customWidth="1"/>
    <col min="4" max="4" width="9.375" style="0" bestFit="1" customWidth="1"/>
  </cols>
  <sheetData>
    <row r="1" ht="14.25">
      <c r="F1" t="s">
        <v>108</v>
      </c>
    </row>
    <row r="2" spans="1:6" ht="20.25" customHeight="1">
      <c r="A2" s="58" t="s">
        <v>132</v>
      </c>
      <c r="B2" s="58"/>
      <c r="C2" s="58"/>
      <c r="D2" s="58"/>
      <c r="E2" s="58"/>
      <c r="F2" s="58"/>
    </row>
    <row r="4" spans="1:6" ht="14.25">
      <c r="A4" s="20" t="s">
        <v>79</v>
      </c>
      <c r="B4" s="20"/>
      <c r="C4" s="20"/>
      <c r="D4" s="20"/>
      <c r="E4" s="20"/>
      <c r="F4" s="20" t="s">
        <v>64</v>
      </c>
    </row>
    <row r="5" spans="1:6" ht="30.75" customHeight="1">
      <c r="A5" s="21" t="s">
        <v>56</v>
      </c>
      <c r="B5" s="21" t="s">
        <v>57</v>
      </c>
      <c r="C5" s="21" t="s">
        <v>20</v>
      </c>
      <c r="D5" s="29" t="s">
        <v>59</v>
      </c>
      <c r="E5" s="29" t="s">
        <v>61</v>
      </c>
      <c r="F5" s="21" t="s">
        <v>63</v>
      </c>
    </row>
    <row r="6" spans="1:6" ht="14.25">
      <c r="A6" s="21"/>
      <c r="B6" s="21" t="s">
        <v>20</v>
      </c>
      <c r="C6" s="33">
        <f>SUM(C18+C22+C31)</f>
        <v>12585.73</v>
      </c>
      <c r="D6" s="33">
        <f>SUM(D18+D22+D31)</f>
        <v>9662.73</v>
      </c>
      <c r="E6" s="21"/>
      <c r="F6" s="21"/>
    </row>
    <row r="7" spans="1:6" ht="14.25">
      <c r="A7" s="23">
        <v>201</v>
      </c>
      <c r="B7" s="14" t="s">
        <v>28</v>
      </c>
      <c r="C7" s="24"/>
      <c r="D7" s="24"/>
      <c r="E7" s="21"/>
      <c r="F7" s="21"/>
    </row>
    <row r="8" spans="1:6" ht="14.25">
      <c r="A8" s="24">
        <v>20101</v>
      </c>
      <c r="B8" s="14" t="s">
        <v>29</v>
      </c>
      <c r="C8" s="24"/>
      <c r="D8" s="24"/>
      <c r="E8" s="21"/>
      <c r="F8" s="21"/>
    </row>
    <row r="9" spans="1:6" ht="14.25">
      <c r="A9" s="21"/>
      <c r="B9" s="14" t="s">
        <v>30</v>
      </c>
      <c r="C9" s="24"/>
      <c r="D9" s="24"/>
      <c r="E9" s="21"/>
      <c r="F9" s="21"/>
    </row>
    <row r="10" spans="1:6" ht="14.25">
      <c r="A10" s="23">
        <v>202</v>
      </c>
      <c r="B10" s="14" t="s">
        <v>31</v>
      </c>
      <c r="C10" s="24"/>
      <c r="D10" s="24"/>
      <c r="E10" s="21"/>
      <c r="F10" s="21"/>
    </row>
    <row r="11" spans="1:6" ht="14.25">
      <c r="A11" s="24">
        <v>20201</v>
      </c>
      <c r="B11" s="14" t="s">
        <v>32</v>
      </c>
      <c r="C11" s="24"/>
      <c r="D11" s="24"/>
      <c r="E11" s="21"/>
      <c r="F11" s="21"/>
    </row>
    <row r="12" spans="1:6" ht="14.25">
      <c r="A12" s="23"/>
      <c r="B12" s="14" t="s">
        <v>30</v>
      </c>
      <c r="C12" s="24"/>
      <c r="D12" s="24"/>
      <c r="E12" s="21"/>
      <c r="F12" s="21"/>
    </row>
    <row r="13" spans="1:6" ht="14.25">
      <c r="A13" s="23">
        <v>203</v>
      </c>
      <c r="B13" s="14" t="s">
        <v>33</v>
      </c>
      <c r="C13" s="24"/>
      <c r="D13" s="24"/>
      <c r="E13" s="21"/>
      <c r="F13" s="21"/>
    </row>
    <row r="14" spans="1:6" ht="14.25">
      <c r="A14" s="24">
        <v>20301</v>
      </c>
      <c r="B14" s="14" t="s">
        <v>34</v>
      </c>
      <c r="C14" s="24"/>
      <c r="D14" s="24"/>
      <c r="E14" s="21"/>
      <c r="F14" s="21"/>
    </row>
    <row r="15" spans="1:6" ht="14.25">
      <c r="A15" s="21"/>
      <c r="B15" s="14" t="s">
        <v>30</v>
      </c>
      <c r="C15" s="24"/>
      <c r="D15" s="24"/>
      <c r="E15" s="21"/>
      <c r="F15" s="21"/>
    </row>
    <row r="16" spans="1:6" ht="14.25">
      <c r="A16" s="23">
        <v>204</v>
      </c>
      <c r="B16" s="14" t="s">
        <v>35</v>
      </c>
      <c r="C16" s="24"/>
      <c r="D16" s="24"/>
      <c r="E16" s="21"/>
      <c r="F16" s="21"/>
    </row>
    <row r="17" spans="1:6" ht="14.25">
      <c r="A17" s="24">
        <v>20401</v>
      </c>
      <c r="B17" s="14" t="s">
        <v>36</v>
      </c>
      <c r="C17" s="24"/>
      <c r="D17" s="24"/>
      <c r="E17" s="21"/>
      <c r="F17" s="21"/>
    </row>
    <row r="18" spans="1:6" ht="14.25">
      <c r="A18" s="25">
        <v>205</v>
      </c>
      <c r="B18" s="14" t="s">
        <v>37</v>
      </c>
      <c r="C18" s="31">
        <f>C19</f>
        <v>9643</v>
      </c>
      <c r="D18" s="31">
        <f>D19</f>
        <v>6720</v>
      </c>
      <c r="E18" s="21"/>
      <c r="F18" s="21"/>
    </row>
    <row r="19" spans="1:6" ht="14.25">
      <c r="A19" s="24">
        <v>20503</v>
      </c>
      <c r="B19" s="14" t="s">
        <v>42</v>
      </c>
      <c r="C19" s="36">
        <f>C20+C21</f>
        <v>9643</v>
      </c>
      <c r="D19" s="31">
        <f>D20+D21</f>
        <v>6720</v>
      </c>
      <c r="E19" s="21"/>
      <c r="F19" s="21"/>
    </row>
    <row r="20" spans="1:6" ht="14.25">
      <c r="A20" s="26">
        <v>2050302</v>
      </c>
      <c r="B20" s="14" t="s">
        <v>43</v>
      </c>
      <c r="C20" s="33">
        <v>4634</v>
      </c>
      <c r="D20" s="31">
        <v>4409</v>
      </c>
      <c r="E20" s="21"/>
      <c r="F20" s="21"/>
    </row>
    <row r="21" spans="1:6" ht="14.25">
      <c r="A21" s="26">
        <v>2050303</v>
      </c>
      <c r="B21" s="14" t="s">
        <v>44</v>
      </c>
      <c r="C21" s="33">
        <v>5009</v>
      </c>
      <c r="D21" s="31">
        <v>2311</v>
      </c>
      <c r="E21" s="21"/>
      <c r="F21" s="21"/>
    </row>
    <row r="22" spans="1:6" ht="14.25">
      <c r="A22" s="25">
        <v>208</v>
      </c>
      <c r="B22" s="14" t="s">
        <v>45</v>
      </c>
      <c r="C22" s="31">
        <v>1361.73</v>
      </c>
      <c r="D22" s="31">
        <v>1361.73</v>
      </c>
      <c r="E22" s="21"/>
      <c r="F22" s="21"/>
    </row>
    <row r="23" spans="1:6" ht="14.25">
      <c r="A23" s="24">
        <v>20805</v>
      </c>
      <c r="B23" s="14" t="s">
        <v>46</v>
      </c>
      <c r="C23" s="31">
        <v>1361.73</v>
      </c>
      <c r="D23" s="31">
        <v>1361.73</v>
      </c>
      <c r="E23" s="21"/>
      <c r="F23" s="21"/>
    </row>
    <row r="24" spans="1:6" ht="14.25">
      <c r="A24" s="26">
        <v>2080502</v>
      </c>
      <c r="B24" s="14" t="s">
        <v>69</v>
      </c>
      <c r="C24" s="34"/>
      <c r="D24" s="34"/>
      <c r="E24" s="21"/>
      <c r="F24" s="21"/>
    </row>
    <row r="25" spans="1:6" ht="14.25">
      <c r="A25" s="26">
        <v>2080599</v>
      </c>
      <c r="B25" s="14" t="s">
        <v>70</v>
      </c>
      <c r="C25" s="34"/>
      <c r="D25" s="34"/>
      <c r="E25" s="21"/>
      <c r="F25" s="21"/>
    </row>
    <row r="26" spans="1:6" ht="14.25">
      <c r="A26" s="27">
        <v>20807</v>
      </c>
      <c r="B26" s="14" t="s">
        <v>71</v>
      </c>
      <c r="C26" s="34"/>
      <c r="D26" s="34"/>
      <c r="E26" s="21"/>
      <c r="F26" s="21"/>
    </row>
    <row r="27" spans="1:6" ht="14.25">
      <c r="A27" s="21">
        <v>2080702</v>
      </c>
      <c r="B27" s="14" t="s">
        <v>72</v>
      </c>
      <c r="C27" s="34"/>
      <c r="D27" s="34"/>
      <c r="E27" s="21"/>
      <c r="F27" s="21"/>
    </row>
    <row r="28" spans="1:6" ht="14.25">
      <c r="A28" s="23">
        <v>210</v>
      </c>
      <c r="B28" s="14" t="s">
        <v>73</v>
      </c>
      <c r="C28" s="34"/>
      <c r="D28" s="34"/>
      <c r="E28" s="21"/>
      <c r="F28" s="21"/>
    </row>
    <row r="29" spans="1:6" ht="14.25">
      <c r="A29" s="24">
        <v>21005</v>
      </c>
      <c r="B29" s="14" t="s">
        <v>74</v>
      </c>
      <c r="C29" s="34"/>
      <c r="D29" s="34"/>
      <c r="E29" s="21"/>
      <c r="F29" s="21"/>
    </row>
    <row r="30" spans="1:6" ht="14.25">
      <c r="A30" s="28">
        <v>2100599</v>
      </c>
      <c r="B30" s="14" t="s">
        <v>75</v>
      </c>
      <c r="C30" s="37"/>
      <c r="D30" s="24"/>
      <c r="E30" s="21"/>
      <c r="F30" s="21"/>
    </row>
    <row r="31" spans="1:6" ht="14.25">
      <c r="A31" s="23">
        <v>216</v>
      </c>
      <c r="B31" s="14" t="s">
        <v>126</v>
      </c>
      <c r="C31" s="31">
        <v>1581</v>
      </c>
      <c r="D31" s="31">
        <v>1581</v>
      </c>
      <c r="E31" s="21"/>
      <c r="F31" s="21"/>
    </row>
    <row r="32" spans="1:6" ht="14.25">
      <c r="A32" s="24">
        <v>21602</v>
      </c>
      <c r="B32" s="14" t="s">
        <v>127</v>
      </c>
      <c r="C32" s="31">
        <v>1581</v>
      </c>
      <c r="D32" s="31">
        <v>1581</v>
      </c>
      <c r="E32" s="21"/>
      <c r="F32" s="21"/>
    </row>
    <row r="33" spans="1:6" ht="14.25">
      <c r="A33" s="26">
        <v>2160201</v>
      </c>
      <c r="B33" s="14" t="s">
        <v>76</v>
      </c>
      <c r="C33" s="31">
        <v>1581</v>
      </c>
      <c r="D33" s="31">
        <v>1581</v>
      </c>
      <c r="E33" s="21"/>
      <c r="F33" s="21"/>
    </row>
    <row r="34" spans="1:6" ht="14.25">
      <c r="A34" s="25">
        <v>229</v>
      </c>
      <c r="B34" s="14" t="s">
        <v>77</v>
      </c>
      <c r="C34" s="22"/>
      <c r="D34" s="24"/>
      <c r="E34" s="21"/>
      <c r="F34" s="21"/>
    </row>
    <row r="35" spans="1:6" ht="14.25">
      <c r="A35" s="24">
        <v>22999</v>
      </c>
      <c r="B35" s="14" t="s">
        <v>77</v>
      </c>
      <c r="C35" s="22"/>
      <c r="D35" s="24"/>
      <c r="E35" s="21"/>
      <c r="F35" s="21"/>
    </row>
    <row r="36" spans="1:6" ht="14.25">
      <c r="A36" s="26">
        <v>2299901</v>
      </c>
      <c r="B36" s="14" t="s">
        <v>78</v>
      </c>
      <c r="C36" s="22"/>
      <c r="D36" s="24"/>
      <c r="E36" s="21"/>
      <c r="F36" s="21"/>
    </row>
    <row r="37" ht="14.25">
      <c r="A37" s="20"/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0" sqref="F10"/>
    </sheetView>
  </sheetViews>
  <sheetFormatPr defaultColWidth="9.00390625" defaultRowHeight="14.25"/>
  <cols>
    <col min="1" max="1" width="10.625" style="0" customWidth="1"/>
    <col min="2" max="2" width="13.75390625" style="0" customWidth="1"/>
    <col min="8" max="8" width="10.125" style="0" customWidth="1"/>
  </cols>
  <sheetData>
    <row r="1" spans="1:8" ht="14.25">
      <c r="A1" s="44"/>
      <c r="B1" s="44"/>
      <c r="C1" s="45"/>
      <c r="D1" s="46"/>
      <c r="E1" s="46"/>
      <c r="F1" s="46"/>
      <c r="G1" s="46"/>
      <c r="H1" s="2" t="s">
        <v>129</v>
      </c>
    </row>
    <row r="2" spans="1:8" ht="14.25">
      <c r="A2" s="60" t="s">
        <v>119</v>
      </c>
      <c r="B2" s="60"/>
      <c r="C2" s="60"/>
      <c r="D2" s="60"/>
      <c r="E2" s="60"/>
      <c r="F2" s="60"/>
      <c r="G2" s="60"/>
      <c r="H2" s="60"/>
    </row>
    <row r="3" spans="1:8" ht="14.25">
      <c r="A3" s="60"/>
      <c r="B3" s="60"/>
      <c r="C3" s="60"/>
      <c r="D3" s="60"/>
      <c r="E3" s="60"/>
      <c r="F3" s="60"/>
      <c r="G3" s="60"/>
      <c r="H3" s="60"/>
    </row>
    <row r="4" spans="1:8" ht="28.5" customHeight="1">
      <c r="A4" s="46" t="s">
        <v>118</v>
      </c>
      <c r="B4" s="46"/>
      <c r="C4" s="47"/>
      <c r="D4" s="46"/>
      <c r="E4" s="46"/>
      <c r="F4" s="46"/>
      <c r="G4" s="46"/>
      <c r="H4" s="46" t="s">
        <v>22</v>
      </c>
    </row>
    <row r="5" spans="1:8" ht="14.25">
      <c r="A5" s="59" t="s">
        <v>55</v>
      </c>
      <c r="B5" s="61" t="s">
        <v>0</v>
      </c>
      <c r="C5" s="62" t="s">
        <v>111</v>
      </c>
      <c r="D5" s="61" t="s">
        <v>1</v>
      </c>
      <c r="E5" s="59" t="s">
        <v>112</v>
      </c>
      <c r="F5" s="65" t="s">
        <v>113</v>
      </c>
      <c r="G5" s="61" t="s">
        <v>114</v>
      </c>
      <c r="H5" s="61"/>
    </row>
    <row r="6" spans="1:8" ht="40.5">
      <c r="A6" s="59"/>
      <c r="B6" s="59"/>
      <c r="C6" s="63"/>
      <c r="D6" s="64"/>
      <c r="E6" s="64"/>
      <c r="F6" s="64"/>
      <c r="G6" s="48" t="s">
        <v>115</v>
      </c>
      <c r="H6" s="48" t="s">
        <v>116</v>
      </c>
    </row>
    <row r="7" spans="1:8" ht="30" customHeight="1">
      <c r="A7" s="59" t="s">
        <v>1</v>
      </c>
      <c r="B7" s="59"/>
      <c r="C7" s="49"/>
      <c r="D7" s="50">
        <f>D8+D12</f>
        <v>225</v>
      </c>
      <c r="E7" s="50">
        <f>E8+E12</f>
        <v>19</v>
      </c>
      <c r="F7" s="50">
        <f>F8+F12</f>
        <v>55</v>
      </c>
      <c r="G7" s="50">
        <f>G8+G12</f>
        <v>151</v>
      </c>
      <c r="H7" s="53">
        <v>0</v>
      </c>
    </row>
    <row r="8" spans="1:8" ht="30" customHeight="1">
      <c r="A8" s="54" t="s">
        <v>120</v>
      </c>
      <c r="B8" s="55" t="s">
        <v>122</v>
      </c>
      <c r="C8" s="49" t="s">
        <v>117</v>
      </c>
      <c r="D8" s="50">
        <f>E8+F8+G8+H8</f>
        <v>163</v>
      </c>
      <c r="E8" s="50">
        <f>E9</f>
        <v>8</v>
      </c>
      <c r="F8" s="50">
        <f>F9</f>
        <v>45</v>
      </c>
      <c r="G8" s="50">
        <f>G9</f>
        <v>110</v>
      </c>
      <c r="H8" s="50">
        <f>H9</f>
        <v>0</v>
      </c>
    </row>
    <row r="9" spans="1:8" ht="30" customHeight="1">
      <c r="A9" s="54" t="s">
        <v>121</v>
      </c>
      <c r="B9" s="55" t="s">
        <v>123</v>
      </c>
      <c r="C9" s="49" t="s">
        <v>117</v>
      </c>
      <c r="D9" s="50">
        <f>SUM(D10:D11)</f>
        <v>163</v>
      </c>
      <c r="E9" s="50">
        <f>SUM(E10:E11)</f>
        <v>8</v>
      </c>
      <c r="F9" s="50">
        <f>SUM(F10:F11)</f>
        <v>45</v>
      </c>
      <c r="G9" s="50">
        <f>SUM(G10:G11)</f>
        <v>110</v>
      </c>
      <c r="H9" s="50">
        <f>SUM(H10:H11)</f>
        <v>0</v>
      </c>
    </row>
    <row r="10" spans="1:8" ht="30" customHeight="1">
      <c r="A10" s="55">
        <v>2050302</v>
      </c>
      <c r="B10" s="55" t="s">
        <v>124</v>
      </c>
      <c r="C10" s="49" t="s">
        <v>117</v>
      </c>
      <c r="D10" s="50">
        <f>E10+F10+G10+H10</f>
        <v>103</v>
      </c>
      <c r="E10" s="51">
        <v>8</v>
      </c>
      <c r="F10" s="52">
        <v>35</v>
      </c>
      <c r="G10" s="52">
        <v>60</v>
      </c>
      <c r="H10" s="53">
        <v>0</v>
      </c>
    </row>
    <row r="11" spans="1:8" ht="30" customHeight="1">
      <c r="A11" s="55">
        <v>2050303</v>
      </c>
      <c r="B11" s="55" t="s">
        <v>125</v>
      </c>
      <c r="C11" s="49" t="s">
        <v>117</v>
      </c>
      <c r="D11" s="50">
        <f>E11+F11+G11+H11</f>
        <v>60</v>
      </c>
      <c r="E11" s="51">
        <v>0</v>
      </c>
      <c r="F11" s="52">
        <v>10</v>
      </c>
      <c r="G11" s="52">
        <v>50</v>
      </c>
      <c r="H11" s="53">
        <v>0</v>
      </c>
    </row>
    <row r="12" spans="1:8" ht="30" customHeight="1">
      <c r="A12" s="55">
        <v>216</v>
      </c>
      <c r="B12" s="55" t="s">
        <v>67</v>
      </c>
      <c r="C12" s="49" t="s">
        <v>117</v>
      </c>
      <c r="D12" s="50">
        <f>E12+F12+G12+H12</f>
        <v>62</v>
      </c>
      <c r="E12" s="51">
        <v>11</v>
      </c>
      <c r="F12" s="52">
        <v>10</v>
      </c>
      <c r="G12" s="52">
        <v>41</v>
      </c>
      <c r="H12" s="53">
        <v>0</v>
      </c>
    </row>
    <row r="13" spans="1:8" ht="30" customHeight="1">
      <c r="A13" s="55">
        <v>21602</v>
      </c>
      <c r="B13" s="55" t="s">
        <v>127</v>
      </c>
      <c r="C13" s="49" t="s">
        <v>117</v>
      </c>
      <c r="D13" s="50">
        <f>E13+F13+G13+H13</f>
        <v>62</v>
      </c>
      <c r="E13" s="50">
        <v>11</v>
      </c>
      <c r="F13" s="50">
        <v>10</v>
      </c>
      <c r="G13" s="50">
        <v>41</v>
      </c>
      <c r="H13" s="53">
        <v>0</v>
      </c>
    </row>
    <row r="14" spans="1:8" ht="30" customHeight="1">
      <c r="A14" s="55">
        <v>2160201</v>
      </c>
      <c r="B14" s="55" t="s">
        <v>128</v>
      </c>
      <c r="C14" s="49" t="s">
        <v>117</v>
      </c>
      <c r="D14" s="50">
        <f>E14+F14+G14+H14</f>
        <v>62</v>
      </c>
      <c r="E14" s="51">
        <v>11</v>
      </c>
      <c r="F14" s="52">
        <v>10</v>
      </c>
      <c r="G14" s="52">
        <v>41</v>
      </c>
      <c r="H14" s="53">
        <v>0</v>
      </c>
    </row>
    <row r="15" spans="1:8" ht="30" customHeight="1">
      <c r="A15" s="55"/>
      <c r="B15" s="55"/>
      <c r="C15" s="49"/>
      <c r="D15" s="50"/>
      <c r="E15" s="51"/>
      <c r="F15" s="52"/>
      <c r="G15" s="52"/>
      <c r="H15" s="53"/>
    </row>
    <row r="16" spans="1:8" ht="30" customHeight="1">
      <c r="A16" s="56"/>
      <c r="B16" s="56"/>
      <c r="C16" s="57"/>
      <c r="D16" s="50"/>
      <c r="E16" s="51"/>
      <c r="F16" s="52"/>
      <c r="G16" s="52"/>
      <c r="H16" s="53"/>
    </row>
  </sheetData>
  <mergeCells count="9">
    <mergeCell ref="A7:B7"/>
    <mergeCell ref="A2:H3"/>
    <mergeCell ref="A5:A6"/>
    <mergeCell ref="B5:B6"/>
    <mergeCell ref="C5:C6"/>
    <mergeCell ref="D5:D6"/>
    <mergeCell ref="E5:E6"/>
    <mergeCell ref="F5:F6"/>
    <mergeCell ref="G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0">
      <selection activeCell="D32" sqref="D32"/>
    </sheetView>
  </sheetViews>
  <sheetFormatPr defaultColWidth="9.00390625" defaultRowHeight="14.25"/>
  <cols>
    <col min="1" max="1" width="26.625" style="0" customWidth="1"/>
    <col min="2" max="2" width="10.875" style="0" customWidth="1"/>
    <col min="3" max="3" width="25.25390625" style="0" customWidth="1"/>
    <col min="4" max="4" width="11.50390625" style="0" customWidth="1"/>
  </cols>
  <sheetData>
    <row r="1" spans="1:4" ht="14.25">
      <c r="A1" s="1"/>
      <c r="B1" s="2"/>
      <c r="C1" s="2"/>
      <c r="D1" s="2" t="s">
        <v>109</v>
      </c>
    </row>
    <row r="2" spans="1:4" ht="18.75">
      <c r="A2" s="3" t="s">
        <v>130</v>
      </c>
      <c r="B2" s="3"/>
      <c r="C2" s="3"/>
      <c r="D2" s="3"/>
    </row>
    <row r="3" spans="1:4" ht="14.25">
      <c r="A3" s="4" t="s">
        <v>21</v>
      </c>
      <c r="B3" s="5"/>
      <c r="C3" s="5"/>
      <c r="D3" s="2" t="s">
        <v>22</v>
      </c>
    </row>
    <row r="4" spans="1:4" ht="14.25">
      <c r="A4" s="6" t="s">
        <v>23</v>
      </c>
      <c r="B4" s="7"/>
      <c r="C4" s="7" t="s">
        <v>24</v>
      </c>
      <c r="D4" s="6"/>
    </row>
    <row r="5" spans="1:4" ht="14.25">
      <c r="A5" s="8" t="s">
        <v>25</v>
      </c>
      <c r="B5" s="9" t="s">
        <v>131</v>
      </c>
      <c r="C5" s="9" t="s">
        <v>26</v>
      </c>
      <c r="D5" s="8" t="s">
        <v>131</v>
      </c>
    </row>
    <row r="6" spans="1:4" ht="14.25">
      <c r="A6" s="10" t="s">
        <v>94</v>
      </c>
      <c r="B6" s="32">
        <v>10174.73</v>
      </c>
      <c r="C6" s="11" t="s">
        <v>28</v>
      </c>
      <c r="D6" s="17"/>
    </row>
    <row r="7" spans="1:4" ht="14.25">
      <c r="A7" s="10" t="s">
        <v>95</v>
      </c>
      <c r="B7" s="32">
        <v>10174.73</v>
      </c>
      <c r="C7" s="11" t="s">
        <v>29</v>
      </c>
      <c r="D7" s="17"/>
    </row>
    <row r="8" spans="1:4" ht="14.25">
      <c r="A8" s="10" t="s">
        <v>96</v>
      </c>
      <c r="B8" s="31"/>
      <c r="C8" s="11" t="s">
        <v>30</v>
      </c>
      <c r="D8" s="17"/>
    </row>
    <row r="9" spans="1:4" ht="14.25">
      <c r="A9" s="10" t="s">
        <v>97</v>
      </c>
      <c r="B9" s="31">
        <v>3026</v>
      </c>
      <c r="C9" s="11" t="s">
        <v>31</v>
      </c>
      <c r="D9" s="18"/>
    </row>
    <row r="10" spans="1:4" ht="14.25">
      <c r="A10" s="10" t="s">
        <v>98</v>
      </c>
      <c r="B10" s="31">
        <v>3026</v>
      </c>
      <c r="C10" s="13" t="s">
        <v>32</v>
      </c>
      <c r="D10" s="17"/>
    </row>
    <row r="11" spans="1:4" ht="14.25">
      <c r="A11" s="10" t="s">
        <v>99</v>
      </c>
      <c r="B11" s="32"/>
      <c r="C11" s="11" t="s">
        <v>30</v>
      </c>
      <c r="D11" s="19"/>
    </row>
    <row r="12" spans="1:4" ht="14.25">
      <c r="A12" s="10" t="s">
        <v>100</v>
      </c>
      <c r="B12" s="31">
        <v>247</v>
      </c>
      <c r="C12" s="11" t="s">
        <v>33</v>
      </c>
      <c r="D12" s="18"/>
    </row>
    <row r="13" spans="1:4" ht="14.25">
      <c r="A13" s="10" t="s">
        <v>101</v>
      </c>
      <c r="B13" s="32"/>
      <c r="C13" s="13" t="s">
        <v>34</v>
      </c>
      <c r="D13" s="18"/>
    </row>
    <row r="14" spans="1:4" ht="14.25">
      <c r="A14" s="10" t="s">
        <v>102</v>
      </c>
      <c r="B14" s="31">
        <v>140</v>
      </c>
      <c r="C14" s="11" t="s">
        <v>30</v>
      </c>
      <c r="D14" s="18"/>
    </row>
    <row r="15" spans="1:4" ht="14.25">
      <c r="A15" s="10" t="s">
        <v>103</v>
      </c>
      <c r="B15" s="31">
        <v>107</v>
      </c>
      <c r="C15" s="13" t="s">
        <v>35</v>
      </c>
      <c r="D15" s="17"/>
    </row>
    <row r="16" spans="1:4" ht="14.25">
      <c r="A16" s="10"/>
      <c r="B16" s="32"/>
      <c r="C16" s="11" t="s">
        <v>36</v>
      </c>
      <c r="D16" s="39"/>
    </row>
    <row r="17" spans="1:4" ht="14.25">
      <c r="A17" s="10"/>
      <c r="B17" s="31"/>
      <c r="C17" s="11" t="s">
        <v>37</v>
      </c>
      <c r="D17" s="31">
        <v>10505</v>
      </c>
    </row>
    <row r="18" spans="1:4" ht="14.25">
      <c r="A18" s="10"/>
      <c r="B18" s="31"/>
      <c r="C18" s="11" t="s">
        <v>42</v>
      </c>
      <c r="D18" s="32">
        <v>10505</v>
      </c>
    </row>
    <row r="19" spans="1:4" ht="14.25">
      <c r="A19" s="38"/>
      <c r="B19" s="32"/>
      <c r="C19" s="11" t="s">
        <v>43</v>
      </c>
      <c r="D19" s="31">
        <v>5396</v>
      </c>
    </row>
    <row r="20" spans="1:4" ht="14.25">
      <c r="A20" s="38"/>
      <c r="B20" s="31"/>
      <c r="C20" s="11" t="s">
        <v>44</v>
      </c>
      <c r="D20" s="31">
        <v>5109</v>
      </c>
    </row>
    <row r="21" spans="1:4" ht="14.25">
      <c r="A21" s="38"/>
      <c r="B21" s="31"/>
      <c r="C21" s="11" t="s">
        <v>45</v>
      </c>
      <c r="D21" s="31">
        <v>1361.73</v>
      </c>
    </row>
    <row r="22" spans="1:4" ht="14.25">
      <c r="A22" s="38"/>
      <c r="B22" s="32"/>
      <c r="C22" s="11" t="s">
        <v>46</v>
      </c>
      <c r="D22" s="32">
        <v>1361.73</v>
      </c>
    </row>
    <row r="23" spans="1:4" ht="14.25">
      <c r="A23" s="8"/>
      <c r="B23" s="31"/>
      <c r="C23" s="11" t="s">
        <v>47</v>
      </c>
      <c r="D23" s="31"/>
    </row>
    <row r="24" spans="1:4" ht="14.25">
      <c r="A24" s="8"/>
      <c r="B24" s="32"/>
      <c r="C24" s="11" t="s">
        <v>48</v>
      </c>
      <c r="D24" s="31"/>
    </row>
    <row r="25" spans="1:4" ht="14.25">
      <c r="A25" s="8"/>
      <c r="B25" s="33"/>
      <c r="C25" s="11" t="s">
        <v>52</v>
      </c>
      <c r="D25" s="32"/>
    </row>
    <row r="26" spans="1:4" ht="14.25">
      <c r="A26" s="8"/>
      <c r="B26" s="31"/>
      <c r="C26" s="11" t="s">
        <v>49</v>
      </c>
      <c r="D26" s="31"/>
    </row>
    <row r="27" spans="1:4" ht="14.25">
      <c r="A27" s="8"/>
      <c r="B27" s="32"/>
      <c r="C27" s="11" t="s">
        <v>53</v>
      </c>
      <c r="D27" s="31">
        <v>1581</v>
      </c>
    </row>
    <row r="28" spans="1:4" ht="14.25">
      <c r="A28" s="38"/>
      <c r="B28" s="31"/>
      <c r="C28" s="11" t="s">
        <v>50</v>
      </c>
      <c r="D28" s="32">
        <v>1581</v>
      </c>
    </row>
    <row r="29" spans="1:4" ht="14.25">
      <c r="A29" s="38"/>
      <c r="B29" s="31"/>
      <c r="C29" s="11" t="s">
        <v>54</v>
      </c>
      <c r="D29" s="34"/>
    </row>
    <row r="30" spans="1:4" ht="14.25">
      <c r="A30" s="38"/>
      <c r="B30" s="32"/>
      <c r="C30" s="11" t="s">
        <v>51</v>
      </c>
      <c r="D30" s="34"/>
    </row>
    <row r="31" spans="1:4" ht="14.25">
      <c r="A31" s="38" t="s">
        <v>27</v>
      </c>
      <c r="B31" s="31">
        <f>B6+B9+B12</f>
        <v>13447.73</v>
      </c>
      <c r="C31" s="11" t="s">
        <v>30</v>
      </c>
      <c r="D31" s="31"/>
    </row>
    <row r="32" spans="1:4" ht="14.25">
      <c r="A32" s="10" t="s">
        <v>104</v>
      </c>
      <c r="B32" s="32"/>
      <c r="C32" s="15" t="s">
        <v>40</v>
      </c>
      <c r="D32" s="31"/>
    </row>
    <row r="33" spans="1:4" ht="14.25">
      <c r="A33" s="10" t="s">
        <v>105</v>
      </c>
      <c r="B33" s="31"/>
      <c r="C33" s="11" t="s">
        <v>41</v>
      </c>
      <c r="D33" s="35"/>
    </row>
    <row r="34" spans="1:4" ht="14.25">
      <c r="A34" s="10" t="s">
        <v>106</v>
      </c>
      <c r="B34" s="31"/>
      <c r="C34" s="11"/>
      <c r="D34" s="35"/>
    </row>
    <row r="35" spans="1:4" ht="17.25" customHeight="1">
      <c r="A35" s="10"/>
      <c r="B35" s="43"/>
      <c r="C35" s="41"/>
      <c r="D35" s="35"/>
    </row>
    <row r="36" spans="1:4" ht="14.25">
      <c r="A36" s="38" t="s">
        <v>38</v>
      </c>
      <c r="B36" s="35">
        <f>SUM(B19:B35)</f>
        <v>13447.73</v>
      </c>
      <c r="C36" s="42" t="s">
        <v>39</v>
      </c>
      <c r="D36" s="35">
        <f>D17+D21+D23+D25+D27+D29+D32</f>
        <v>13447.73</v>
      </c>
    </row>
    <row r="37" ht="14.25">
      <c r="B37" s="4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天盟科技开发公司-http://www.tmli.net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李天盟(tml@qq.com)</dc:creator>
  <cp:keywords/>
  <dc:description/>
  <cp:lastModifiedBy>易晓光</cp:lastModifiedBy>
  <cp:lastPrinted>2014-02-27T08:18:23Z</cp:lastPrinted>
  <dcterms:created xsi:type="dcterms:W3CDTF">2010-08-03T08:37:11Z</dcterms:created>
  <dcterms:modified xsi:type="dcterms:W3CDTF">2015-03-06T11:02:33Z</dcterms:modified>
  <cp:category/>
  <cp:version/>
  <cp:contentType/>
  <cp:contentStatus/>
</cp:coreProperties>
</file>